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ZBYRY\wycena\2018\MD\Bychawa\"/>
    </mc:Choice>
  </mc:AlternateContent>
  <bookViews>
    <workbookView xWindow="0" yWindow="0" windowWidth="28800" windowHeight="12435" activeTab="2"/>
  </bookViews>
  <sheets>
    <sheet name="Kompleks" sheetId="1" r:id="rId1"/>
    <sheet name="Dworzec" sheetId="3" r:id="rId2"/>
    <sheet name="Park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2" i="1"/>
  <c r="G18" i="3"/>
  <c r="G17" i="3"/>
  <c r="G13" i="3"/>
  <c r="G8" i="3"/>
  <c r="G22" i="4"/>
  <c r="G14" i="4"/>
  <c r="G8" i="4"/>
  <c r="G7" i="3" l="1"/>
  <c r="G6" i="3"/>
  <c r="G21" i="4"/>
  <c r="G20" i="4"/>
  <c r="G19" i="4"/>
  <c r="G18" i="4"/>
  <c r="G13" i="4"/>
  <c r="G11" i="4"/>
  <c r="G10" i="4"/>
  <c r="G7" i="4"/>
  <c r="G6" i="4"/>
  <c r="G5" i="4"/>
  <c r="G16" i="3"/>
  <c r="G15" i="3"/>
  <c r="G12" i="3"/>
  <c r="G11" i="3"/>
  <c r="G10" i="3"/>
  <c r="G5" i="3"/>
  <c r="G6" i="1"/>
  <c r="G7" i="1"/>
  <c r="G10" i="1"/>
  <c r="G11" i="1"/>
  <c r="G5" i="1"/>
  <c r="G22" i="3" l="1"/>
  <c r="G30" i="4"/>
  <c r="G16" i="1"/>
</calcChain>
</file>

<file path=xl/sharedStrings.xml><?xml version="1.0" encoding="utf-8"?>
<sst xmlns="http://schemas.openxmlformats.org/spreadsheetml/2006/main" count="150" uniqueCount="67">
  <si>
    <t>System Linux, Obsługa do 8 kanałów, 8 kamer o rozdzielczości 8 MP, Kompresja H.265, H.264, MJPEG, Wsparcie WiseStream, Rejestracja wysokiej jakości obrazu z kamer sieciowych z szybkością 100 Mb/s,  8 portów PoE/PoE+, Maks. 2HDD, Wyjście wizji HDMI/VGA, Wsparcie ARB, Usługa P2P</t>
  </si>
  <si>
    <t>XRN-1610SP</t>
  </si>
  <si>
    <t>System Linux, Obsługa do 16 kanałów, Obsługa kamer do 12MP, Kompresja H.265, H.264, MJPEG, Rejestracja obrazu z kamer sieciowych z szybkością 180Mb/s, 4x wewnętrzny HDD (Max 24TB), 16 porty PoE/PoE+, Wsparcie dla monitorów 4K, Wejście/Wyjście alarmowe 8/4  (NO/NC), Zdalna konfiguracja kamery (Zdalna regulacja ostrości, Jasność/Kontrast, Obrót/Lustro, IRIS, WDR, D&amp;N, SSNR, Migawka, SSDR, DIS), Tryb Fisheye dewarping, Widok korytarzowy, Zarządzanie kamerami , Kompatybilny z kontrolerem SPC-2000</t>
  </si>
  <si>
    <t>XRN-2011P1T</t>
  </si>
  <si>
    <t>System Linux, Obsługa do 32 kanałów, Obsługa kamer do 12MP, Kompresja H.265, H.264, MJPEG, Rejestracja obrazu z kamer sieciowych z szybkością 256Mb/s (100Mbps w trybie RAID-5), 8 x HDD wymienianych podczas pracy (hot swap) (Maks. 48TB - bez trybu RAID5 oraz 36TB w trybie RAID5), Wsparcie dla monitorów 4K, Wejście/Wyjście alarmowe 8/4  (NO/NC), Zdalna konfiguracja kamery (Zdalna regulacja ostrości, Jasność/Kontrast, Obrót/Lustro, IRIS, WDR, D&amp;N, SSNR, Migawka, SSDR, DIS), Tryb Fisheye dewarping, Widok korytarzowy, Zarządzanie kamerami , Kompatybilny z kontrolerem SPC-2000, Wersja z 1TB HDD</t>
  </si>
  <si>
    <t>QNO-6020R</t>
  </si>
  <si>
    <t>2MP (1920 x 1080), Kolor: 0.15luks, B/W : 0luks (IR LED wł.), Wbudowany 3.6 mm obiektyw stałoogniskowy, Maks. 30kl./s przy rozdzielczości 2 MP (H.265/H.264), Kompresja H.265, H.264, MJPEG, Wielostrumieniowość, Detekcja ruchu, Wykrywanie sabotażu, Detekcja utraty ostrości, WDR (120dB), Gniazdo kart pamięci SD (128 GB), PoE / 12V DC, Zasięg IR LED 25m, IP66, IK10, Widok korytarzowy, Wsparcie WiseStream, Obsługa funkcji korekcji zniekształceń obiektywu (LDC), Wsparcie jednokierunkowego audio</t>
  </si>
  <si>
    <t>QNO-7080R</t>
  </si>
  <si>
    <t>4MP (2688 x 1520), Kolor: 0.15luks (30IRE), B/W : 0luks (IR LED wł.), 2.8 ~ 12mm (4.3x) obiektyw zmiennoogniskowy z silnikiem, Maks. 20kl./s przy 4M, Maks. 30kl./ przy 2M (H.265/H.264), Kompresja H.265, H.264, MJPEG, Wielostrumieniowość, Detekcja ruchu, Wykrywanie sabotażu, Detekcja utraty ostrości, WDR (120dB), Gniazdo kart pamięci SD (128 GB), PoE / 12V DC, Zasięg IR LED 30m, IP66, IK10, Widok korytarzowy, Wsparcie WiseStream, Obsługa funkcji korekcji zniekształceń obiektywu (LDC), Wsparcie jednokierunkowego audio</t>
  </si>
  <si>
    <t>Switch zarządzalny Netgear GS728TP 24 x 10/100/1000 4xSFP PoE</t>
  </si>
  <si>
    <t>GS728TP</t>
  </si>
  <si>
    <t>SBO-100B1</t>
  </si>
  <si>
    <t>SBP-302PM</t>
  </si>
  <si>
    <t>Zgodność: PNO-9080R, SNO-8081R, SBO-100B1</t>
  </si>
  <si>
    <t>IPES-0208CA-E</t>
  </si>
  <si>
    <t>IPES-0204DFT-4-48V</t>
  </si>
  <si>
    <t>SDR 48V/120W/2.5A zasilacz na szynę DIN  (125,5x125,2x100, UZAS=85÷264VAC, I=2,5A)</t>
  </si>
  <si>
    <t>SDR 48V/240W/5A zasilacz na szynę DIN (125,5x125,2x100, UZAS=85÷264VAC, I=5A)</t>
  </si>
  <si>
    <t>SDR-120-48</t>
  </si>
  <si>
    <t>SDR-240-48</t>
  </si>
  <si>
    <t>Przełącznik sieciowy przemysłowy 8x 10/100TX + 2x 10/100/1000T/Dual Speed SFP Combo, 8 portów PoE, niezarządzalny; -40°C to 75°C</t>
  </si>
  <si>
    <t>Przełącznik sieciowy przemysłowy 4x 10/100TX + 2x 10/100/1000T/Dual Speed SFP Combo, 4 porty PoE, niezarządzalny; -40°C to 75°C</t>
  </si>
  <si>
    <t>XRN-810SP</t>
  </si>
  <si>
    <t>Okablowanie do kamery odległej od przełącznika &lt;90m</t>
  </si>
  <si>
    <t>FTPw4x2x0.5</t>
  </si>
  <si>
    <t>Przewód wieoparowy zewnętrzny FTPw4x2x0.5</t>
  </si>
  <si>
    <t>Hanwha Techwin</t>
  </si>
  <si>
    <t>Western Digital</t>
  </si>
  <si>
    <t>Netgear</t>
  </si>
  <si>
    <t>Lantech</t>
  </si>
  <si>
    <t>Meanwell</t>
  </si>
  <si>
    <t>A-DQ(ZN)B2Y, 4J</t>
  </si>
  <si>
    <t>Kabel światłowodowy, zewnętrzny, jednomodowy, 4 włókna G.657A</t>
  </si>
  <si>
    <t>Okablowanie do kamery odległej od przełącznika powyżej 90m lub między przełącznikiem głównym a lokalnym</t>
  </si>
  <si>
    <t>YKY3x2.5</t>
  </si>
  <si>
    <t>Przewód zasilający zewnętrzny YKY3x2.5</t>
  </si>
  <si>
    <t>Symbol</t>
  </si>
  <si>
    <t>Producent</t>
  </si>
  <si>
    <t>Opis</t>
  </si>
  <si>
    <t>Detaliczna cena netto</t>
  </si>
  <si>
    <t>Ilość</t>
  </si>
  <si>
    <t>Wartość netto</t>
  </si>
  <si>
    <t>Kamera IP 2MPx w obudowie tubowej</t>
  </si>
  <si>
    <t>Rejestrator cyfrowy NVR</t>
  </si>
  <si>
    <t>Obudowa zewnętrzna, hermetyczna, wentylacja + ogrzewanie (nie ujęta w wycenie), wolnostojąca (obok słupa) lub wisząca (na słupie)</t>
  </si>
  <si>
    <t>Miniprzełącznica światłowodowa</t>
  </si>
  <si>
    <t>Przełącznica światłowodowa oraz pozostały osprzęt sieciowy</t>
  </si>
  <si>
    <t>Razem netto:</t>
  </si>
  <si>
    <t>Uwagi</t>
  </si>
  <si>
    <r>
      <t>Skrzynia zewnętrzna, hermetyczna, wentylacja + ogrzewanie (</t>
    </r>
    <r>
      <rPr>
        <u/>
        <sz val="9"/>
        <color theme="1"/>
        <rFont val="Calibri"/>
        <family val="2"/>
        <charset val="238"/>
        <scheme val="minor"/>
      </rPr>
      <t>nie ujęta w wycenie</t>
    </r>
    <r>
      <rPr>
        <sz val="9"/>
        <color theme="1"/>
        <rFont val="Calibri"/>
        <family val="2"/>
        <charset val="238"/>
        <scheme val="minor"/>
      </rPr>
      <t>)</t>
    </r>
  </si>
  <si>
    <t>Dysk WD Purple™ WD40PURZ 4TB 3.5" SATA III 64MB</t>
  </si>
  <si>
    <t>WD40PURZ</t>
  </si>
  <si>
    <t>Kamera IP 4MPx w obudowie tubowej</t>
  </si>
  <si>
    <t>dwie kamery do obserwacji wjazdu i wyjazdu</t>
  </si>
  <si>
    <t>Lokalne przełączniki sieciowe przemysłowe PoE, w obudowach zewnętrznych</t>
  </si>
  <si>
    <t>Ewimar</t>
  </si>
  <si>
    <t>PTF-1-EXT/PoE</t>
  </si>
  <si>
    <t>Puszka montażowa, zgodność: QNO-7080R/6070R, QNO-6010R/6020R/6030R. Wymiary 125x45 [mm] (śred. x wys.)</t>
  </si>
  <si>
    <t>PTF-8R-EXT/PoE</t>
  </si>
  <si>
    <t>8-kanałowe kompletne zabezpieczenie w wersji EXTREME, dedykowane do ochrony przełączników LAN w przypadku instalowania urządzeń końcowych w miejscach, szczególnie narażonych na wyładowania atmosferyczne, takie jak maszty, metalowe słupy lub dachy.  Posiada zamontowane 2 moduły  PTF-4-EXT/PoE w panelu PTU/PTF-RACK.</t>
  </si>
  <si>
    <t>PTF-1-EXT/PoE/DIN</t>
  </si>
  <si>
    <t>1-kanałowe zabezpieczenie przeciwprzepięciowe IP w wersji EXTREME dedykowane dla kamer IP, instalowanych szczególnie narażonych na wyładowania atmosferyczne, takie jak maszty, metalowe słupy lub dachy. Wymiary 64x40x30 [mm]</t>
  </si>
  <si>
    <t>1-kanałowe zabezpieczenie przeciwprzepięciowe IP w wersji EXTREME dedykowane dla kamer IP, instalowanych szczególnie narażonych na wyładowania atmosferyczne, takie jak maszty, metalowe słupy lub dachy. Montaż na szynie DIN. Wymiary 86x35x32 [mm]</t>
  </si>
  <si>
    <t>PTU-4-EXT/PoE</t>
  </si>
  <si>
    <t xml:space="preserve">4-kanałowy moduł zabezpieczenia przeciwprzepięciowego IP w wersji EXTREME, dedykowany do ochrony przełączników LAN w przypadku instalowania urządzeń końcowych w miejscach, szczególnie narażonych na wyładowania atmosferyczne, takie jak maszty, metalowe słupy lub dachy. </t>
  </si>
  <si>
    <t>Główny przełącznik sieciowy z portami PoE + zabezpieczenie przeciwprzepięciowe</t>
  </si>
  <si>
    <t>Rejestrator cyfrowy NVR z portami PoE + zabezpieczenie przeciwprzepięciowe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</si>
</sst>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4" fillId="0" borderId="0" xfId="1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6"/>
  <sheetViews>
    <sheetView workbookViewId="0"/>
  </sheetViews>
  <sheetFormatPr defaultRowHeight="12" x14ac:dyDescent="0.25"/>
  <cols>
    <col min="1" max="1" width="9.140625" style="1"/>
    <col min="2" max="2" width="15.85546875" style="1" bestFit="1" customWidth="1"/>
    <col min="3" max="3" width="19.42578125" style="1" customWidth="1"/>
    <col min="4" max="4" width="77.42578125" style="1" customWidth="1"/>
    <col min="5" max="5" width="10.28515625" style="2" bestFit="1" customWidth="1"/>
    <col min="6" max="6" width="6.5703125" style="1" customWidth="1"/>
    <col min="7" max="7" width="11.85546875" style="1" customWidth="1"/>
    <col min="8" max="8" width="28.42578125" style="1" bestFit="1" customWidth="1"/>
    <col min="9" max="16384" width="9.140625" style="1"/>
  </cols>
  <sheetData>
    <row r="3" spans="2:8" s="6" customFormat="1" ht="24" x14ac:dyDescent="0.25">
      <c r="B3" s="8" t="s">
        <v>36</v>
      </c>
      <c r="C3" s="8" t="s">
        <v>37</v>
      </c>
      <c r="D3" s="8" t="s">
        <v>38</v>
      </c>
      <c r="E3" s="9" t="s">
        <v>39</v>
      </c>
      <c r="F3" s="8" t="s">
        <v>40</v>
      </c>
      <c r="G3" s="8" t="s">
        <v>41</v>
      </c>
      <c r="H3" s="8" t="s">
        <v>48</v>
      </c>
    </row>
    <row r="4" spans="2:8" ht="12.75" x14ac:dyDescent="0.25">
      <c r="B4" s="19" t="s">
        <v>42</v>
      </c>
      <c r="C4" s="19"/>
      <c r="D4" s="19"/>
      <c r="E4" s="10"/>
      <c r="F4" s="11"/>
      <c r="G4" s="11"/>
      <c r="H4" s="11"/>
    </row>
    <row r="5" spans="2:8" ht="72" x14ac:dyDescent="0.25">
      <c r="B5" s="11" t="s">
        <v>5</v>
      </c>
      <c r="C5" s="11" t="s">
        <v>26</v>
      </c>
      <c r="D5" s="11" t="s">
        <v>6</v>
      </c>
      <c r="E5" s="10">
        <v>1369.2</v>
      </c>
      <c r="F5" s="11">
        <v>8</v>
      </c>
      <c r="G5" s="12">
        <f>F5*E5</f>
        <v>10953.6</v>
      </c>
      <c r="H5" s="11"/>
    </row>
    <row r="6" spans="2:8" ht="24" x14ac:dyDescent="0.25">
      <c r="B6" s="11" t="s">
        <v>11</v>
      </c>
      <c r="C6" s="11" t="s">
        <v>26</v>
      </c>
      <c r="D6" s="11" t="s">
        <v>57</v>
      </c>
      <c r="E6" s="10">
        <v>235.20000000000002</v>
      </c>
      <c r="F6" s="11">
        <v>8</v>
      </c>
      <c r="G6" s="12">
        <f t="shared" ref="G6:G12" si="0">F6*E6</f>
        <v>1881.6000000000001</v>
      </c>
      <c r="H6" s="11"/>
    </row>
    <row r="7" spans="2:8" x14ac:dyDescent="0.25">
      <c r="B7" s="11" t="s">
        <v>12</v>
      </c>
      <c r="C7" s="11" t="s">
        <v>26</v>
      </c>
      <c r="D7" s="11" t="s">
        <v>13</v>
      </c>
      <c r="E7" s="10">
        <v>201.60000000000002</v>
      </c>
      <c r="F7" s="11">
        <v>8</v>
      </c>
      <c r="G7" s="12">
        <f t="shared" si="0"/>
        <v>1612.8000000000002</v>
      </c>
      <c r="H7" s="11"/>
    </row>
    <row r="8" spans="2:8" ht="36" x14ac:dyDescent="0.25">
      <c r="B8" s="11" t="s">
        <v>56</v>
      </c>
      <c r="C8" s="11" t="s">
        <v>55</v>
      </c>
      <c r="D8" s="11" t="s">
        <v>61</v>
      </c>
      <c r="E8" s="10">
        <v>105</v>
      </c>
      <c r="F8" s="11">
        <v>8</v>
      </c>
      <c r="G8" s="12">
        <f t="shared" si="0"/>
        <v>840</v>
      </c>
      <c r="H8" s="11"/>
    </row>
    <row r="9" spans="2:8" ht="13.5" customHeight="1" x14ac:dyDescent="0.25">
      <c r="B9" s="19" t="s">
        <v>66</v>
      </c>
      <c r="C9" s="19"/>
      <c r="D9" s="19"/>
      <c r="E9" s="10"/>
      <c r="F9" s="11"/>
      <c r="G9" s="12"/>
      <c r="H9" s="11"/>
    </row>
    <row r="10" spans="2:8" ht="48" x14ac:dyDescent="0.25">
      <c r="B10" s="11" t="s">
        <v>22</v>
      </c>
      <c r="C10" s="11" t="s">
        <v>26</v>
      </c>
      <c r="D10" s="11" t="s">
        <v>0</v>
      </c>
      <c r="E10" s="10">
        <v>3141.6</v>
      </c>
      <c r="F10" s="11">
        <v>1</v>
      </c>
      <c r="G10" s="12">
        <f t="shared" si="0"/>
        <v>3141.6</v>
      </c>
      <c r="H10" s="16" t="s">
        <v>49</v>
      </c>
    </row>
    <row r="11" spans="2:8" x14ac:dyDescent="0.25">
      <c r="B11" s="11" t="s">
        <v>51</v>
      </c>
      <c r="C11" s="11" t="s">
        <v>27</v>
      </c>
      <c r="D11" s="11" t="s">
        <v>50</v>
      </c>
      <c r="E11" s="10">
        <v>495</v>
      </c>
      <c r="F11" s="11">
        <v>2</v>
      </c>
      <c r="G11" s="12">
        <f t="shared" si="0"/>
        <v>990</v>
      </c>
      <c r="H11" s="17"/>
    </row>
    <row r="12" spans="2:8" ht="48" x14ac:dyDescent="0.25">
      <c r="B12" s="11" t="s">
        <v>58</v>
      </c>
      <c r="C12" s="11" t="s">
        <v>55</v>
      </c>
      <c r="D12" s="1" t="s">
        <v>59</v>
      </c>
      <c r="E12" s="10">
        <v>699</v>
      </c>
      <c r="F12" s="11">
        <v>1</v>
      </c>
      <c r="G12" s="12">
        <f t="shared" si="0"/>
        <v>699</v>
      </c>
      <c r="H12" s="13"/>
    </row>
    <row r="13" spans="2:8" ht="12.75" x14ac:dyDescent="0.25">
      <c r="B13" s="18" t="s">
        <v>23</v>
      </c>
      <c r="C13" s="18"/>
      <c r="D13" s="18"/>
      <c r="E13" s="3"/>
      <c r="F13" s="4"/>
      <c r="G13" s="12"/>
      <c r="H13" s="11"/>
    </row>
    <row r="14" spans="2:8" x14ac:dyDescent="0.25">
      <c r="B14" s="5" t="s">
        <v>24</v>
      </c>
      <c r="C14" s="5"/>
      <c r="D14" s="5" t="s">
        <v>25</v>
      </c>
      <c r="E14" s="3"/>
      <c r="F14" s="4"/>
      <c r="G14" s="12"/>
      <c r="H14" s="11"/>
    </row>
    <row r="16" spans="2:8" ht="12.75" x14ac:dyDescent="0.25">
      <c r="E16" s="15" t="s">
        <v>47</v>
      </c>
      <c r="F16" s="15"/>
      <c r="G16" s="7">
        <f>SUM(G5:G15)</f>
        <v>20118.599999999999</v>
      </c>
    </row>
  </sheetData>
  <mergeCells count="5">
    <mergeCell ref="E16:F16"/>
    <mergeCell ref="H10:H11"/>
    <mergeCell ref="B13:D13"/>
    <mergeCell ref="B4:D4"/>
    <mergeCell ref="B9:D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2"/>
  <sheetViews>
    <sheetView workbookViewId="0"/>
  </sheetViews>
  <sheetFormatPr defaultRowHeight="12" x14ac:dyDescent="0.25"/>
  <cols>
    <col min="1" max="1" width="9.140625" style="1"/>
    <col min="2" max="2" width="15.85546875" style="1" bestFit="1" customWidth="1"/>
    <col min="3" max="3" width="19.42578125" style="1" customWidth="1"/>
    <col min="4" max="4" width="77.42578125" style="1" customWidth="1"/>
    <col min="5" max="5" width="10.28515625" style="2" bestFit="1" customWidth="1"/>
    <col min="6" max="6" width="9.140625" style="1"/>
    <col min="7" max="7" width="12.28515625" style="1" customWidth="1"/>
    <col min="8" max="8" width="28.42578125" style="1" customWidth="1"/>
    <col min="9" max="16384" width="9.140625" style="1"/>
  </cols>
  <sheetData>
    <row r="3" spans="2:8" s="6" customFormat="1" ht="24" x14ac:dyDescent="0.25">
      <c r="B3" s="8" t="s">
        <v>36</v>
      </c>
      <c r="C3" s="8" t="s">
        <v>37</v>
      </c>
      <c r="D3" s="8" t="s">
        <v>38</v>
      </c>
      <c r="E3" s="9" t="s">
        <v>39</v>
      </c>
      <c r="F3" s="8" t="s">
        <v>40</v>
      </c>
      <c r="G3" s="8" t="s">
        <v>41</v>
      </c>
      <c r="H3" s="8" t="s">
        <v>48</v>
      </c>
    </row>
    <row r="4" spans="2:8" ht="12.75" x14ac:dyDescent="0.25">
      <c r="B4" s="19" t="s">
        <v>42</v>
      </c>
      <c r="C4" s="19"/>
      <c r="D4" s="19"/>
      <c r="E4" s="10"/>
      <c r="F4" s="11"/>
      <c r="G4" s="11"/>
      <c r="H4" s="11"/>
    </row>
    <row r="5" spans="2:8" ht="72" x14ac:dyDescent="0.25">
      <c r="B5" s="11" t="s">
        <v>5</v>
      </c>
      <c r="C5" s="11" t="s">
        <v>26</v>
      </c>
      <c r="D5" s="11" t="s">
        <v>6</v>
      </c>
      <c r="E5" s="10">
        <v>1369.2</v>
      </c>
      <c r="F5" s="11">
        <v>8</v>
      </c>
      <c r="G5" s="12">
        <f>F5*E5</f>
        <v>10953.6</v>
      </c>
      <c r="H5" s="11"/>
    </row>
    <row r="6" spans="2:8" ht="24" x14ac:dyDescent="0.25">
      <c r="B6" s="11" t="s">
        <v>11</v>
      </c>
      <c r="C6" s="11" t="s">
        <v>26</v>
      </c>
      <c r="D6" s="11" t="s">
        <v>57</v>
      </c>
      <c r="E6" s="10">
        <v>235.20000000000002</v>
      </c>
      <c r="F6" s="11">
        <v>8</v>
      </c>
      <c r="G6" s="12">
        <f t="shared" ref="G6:G8" si="0">F6*E6</f>
        <v>1881.6000000000001</v>
      </c>
      <c r="H6" s="11"/>
    </row>
    <row r="7" spans="2:8" x14ac:dyDescent="0.25">
      <c r="B7" s="11" t="s">
        <v>12</v>
      </c>
      <c r="C7" s="11" t="s">
        <v>26</v>
      </c>
      <c r="D7" s="11" t="s">
        <v>13</v>
      </c>
      <c r="E7" s="10">
        <v>201.60000000000002</v>
      </c>
      <c r="F7" s="11">
        <v>8</v>
      </c>
      <c r="G7" s="12">
        <f t="shared" si="0"/>
        <v>1612.8000000000002</v>
      </c>
      <c r="H7" s="11"/>
    </row>
    <row r="8" spans="2:8" ht="36" x14ac:dyDescent="0.25">
      <c r="B8" s="11" t="s">
        <v>56</v>
      </c>
      <c r="C8" s="11" t="s">
        <v>55</v>
      </c>
      <c r="D8" s="11" t="s">
        <v>61</v>
      </c>
      <c r="E8" s="10">
        <v>105</v>
      </c>
      <c r="F8" s="11">
        <v>8</v>
      </c>
      <c r="G8" s="12">
        <f t="shared" si="0"/>
        <v>840</v>
      </c>
      <c r="H8" s="11"/>
    </row>
    <row r="9" spans="2:8" ht="12.75" x14ac:dyDescent="0.25">
      <c r="B9" s="19" t="s">
        <v>52</v>
      </c>
      <c r="C9" s="19"/>
      <c r="D9" s="19"/>
      <c r="E9" s="10"/>
      <c r="F9" s="11"/>
      <c r="G9" s="12"/>
      <c r="H9" s="11"/>
    </row>
    <row r="10" spans="2:8" ht="72" x14ac:dyDescent="0.25">
      <c r="B10" s="11" t="s">
        <v>7</v>
      </c>
      <c r="C10" s="11" t="s">
        <v>26</v>
      </c>
      <c r="D10" s="11" t="s">
        <v>8</v>
      </c>
      <c r="E10" s="10">
        <v>2839.2000000000003</v>
      </c>
      <c r="F10" s="11">
        <v>2</v>
      </c>
      <c r="G10" s="12">
        <f t="shared" ref="G10:G17" si="1">F10*E10</f>
        <v>5678.4000000000005</v>
      </c>
      <c r="H10" s="11" t="s">
        <v>53</v>
      </c>
    </row>
    <row r="11" spans="2:8" ht="24" x14ac:dyDescent="0.25">
      <c r="B11" s="11" t="s">
        <v>11</v>
      </c>
      <c r="C11" s="11" t="s">
        <v>26</v>
      </c>
      <c r="D11" s="11" t="s">
        <v>57</v>
      </c>
      <c r="E11" s="10">
        <v>235.20000000000002</v>
      </c>
      <c r="F11" s="11">
        <v>2</v>
      </c>
      <c r="G11" s="12">
        <f t="shared" si="1"/>
        <v>470.40000000000003</v>
      </c>
      <c r="H11" s="11"/>
    </row>
    <row r="12" spans="2:8" x14ac:dyDescent="0.25">
      <c r="B12" s="11" t="s">
        <v>12</v>
      </c>
      <c r="C12" s="11" t="s">
        <v>26</v>
      </c>
      <c r="D12" s="11" t="s">
        <v>13</v>
      </c>
      <c r="E12" s="10">
        <v>201.60000000000002</v>
      </c>
      <c r="F12" s="11">
        <v>2</v>
      </c>
      <c r="G12" s="12">
        <f t="shared" si="1"/>
        <v>403.20000000000005</v>
      </c>
      <c r="H12" s="11"/>
    </row>
    <row r="13" spans="2:8" ht="36" x14ac:dyDescent="0.25">
      <c r="B13" s="11" t="s">
        <v>56</v>
      </c>
      <c r="C13" s="11" t="s">
        <v>55</v>
      </c>
      <c r="D13" s="11" t="s">
        <v>61</v>
      </c>
      <c r="E13" s="10">
        <v>105</v>
      </c>
      <c r="F13" s="11">
        <v>2</v>
      </c>
      <c r="G13" s="12">
        <f t="shared" si="1"/>
        <v>210</v>
      </c>
      <c r="H13" s="11"/>
    </row>
    <row r="14" spans="2:8" ht="12.75" customHeight="1" x14ac:dyDescent="0.25">
      <c r="B14" s="19" t="s">
        <v>66</v>
      </c>
      <c r="C14" s="19"/>
      <c r="D14" s="19"/>
      <c r="E14" s="10"/>
      <c r="F14" s="11"/>
      <c r="G14" s="12"/>
      <c r="H14" s="11"/>
    </row>
    <row r="15" spans="2:8" ht="72" x14ac:dyDescent="0.25">
      <c r="B15" s="11" t="s">
        <v>1</v>
      </c>
      <c r="C15" s="11" t="s">
        <v>26</v>
      </c>
      <c r="D15" s="11" t="s">
        <v>2</v>
      </c>
      <c r="E15" s="10">
        <v>6501.6</v>
      </c>
      <c r="F15" s="11">
        <v>1</v>
      </c>
      <c r="G15" s="12">
        <f t="shared" si="1"/>
        <v>6501.6</v>
      </c>
      <c r="H15" s="16" t="s">
        <v>49</v>
      </c>
    </row>
    <row r="16" spans="2:8" x14ac:dyDescent="0.25">
      <c r="B16" s="11" t="s">
        <v>51</v>
      </c>
      <c r="C16" s="11" t="s">
        <v>27</v>
      </c>
      <c r="D16" s="11" t="s">
        <v>50</v>
      </c>
      <c r="E16" s="10">
        <v>495</v>
      </c>
      <c r="F16" s="11">
        <v>3</v>
      </c>
      <c r="G16" s="12">
        <f t="shared" si="1"/>
        <v>1485</v>
      </c>
      <c r="H16" s="17"/>
    </row>
    <row r="17" spans="2:8" ht="48" x14ac:dyDescent="0.25">
      <c r="B17" s="11" t="s">
        <v>58</v>
      </c>
      <c r="C17" s="11" t="s">
        <v>55</v>
      </c>
      <c r="D17" s="1" t="s">
        <v>59</v>
      </c>
      <c r="E17" s="10">
        <v>699</v>
      </c>
      <c r="F17" s="11">
        <v>1</v>
      </c>
      <c r="G17" s="12">
        <f t="shared" si="1"/>
        <v>699</v>
      </c>
      <c r="H17" s="13"/>
    </row>
    <row r="18" spans="2:8" ht="48" x14ac:dyDescent="0.25">
      <c r="B18" s="11" t="s">
        <v>63</v>
      </c>
      <c r="C18" s="11" t="s">
        <v>55</v>
      </c>
      <c r="D18" s="11" t="s">
        <v>64</v>
      </c>
      <c r="E18" s="10">
        <v>319</v>
      </c>
      <c r="F18" s="11">
        <v>1</v>
      </c>
      <c r="G18" s="12">
        <f t="shared" ref="G18" si="2">F18*E18</f>
        <v>319</v>
      </c>
      <c r="H18" s="13"/>
    </row>
    <row r="19" spans="2:8" ht="12.75" x14ac:dyDescent="0.25">
      <c r="B19" s="18" t="s">
        <v>23</v>
      </c>
      <c r="C19" s="18"/>
      <c r="D19" s="18"/>
      <c r="E19" s="3"/>
      <c r="F19" s="4"/>
      <c r="G19" s="12"/>
      <c r="H19" s="11"/>
    </row>
    <row r="20" spans="2:8" x14ac:dyDescent="0.25">
      <c r="B20" s="5" t="s">
        <v>24</v>
      </c>
      <c r="C20" s="5"/>
      <c r="D20" s="5" t="s">
        <v>25</v>
      </c>
      <c r="E20" s="3"/>
      <c r="F20" s="4"/>
      <c r="G20" s="12"/>
      <c r="H20" s="11"/>
    </row>
    <row r="22" spans="2:8" ht="12.75" x14ac:dyDescent="0.25">
      <c r="E22" s="15" t="s">
        <v>47</v>
      </c>
      <c r="F22" s="15"/>
      <c r="G22" s="7">
        <f>SUM(G5:G21)</f>
        <v>31054.600000000006</v>
      </c>
    </row>
  </sheetData>
  <mergeCells count="6">
    <mergeCell ref="E22:F22"/>
    <mergeCell ref="H15:H16"/>
    <mergeCell ref="B9:D9"/>
    <mergeCell ref="B4:D4"/>
    <mergeCell ref="B14:D14"/>
    <mergeCell ref="B19:D1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0"/>
  <sheetViews>
    <sheetView tabSelected="1" workbookViewId="0"/>
  </sheetViews>
  <sheetFormatPr defaultRowHeight="12" x14ac:dyDescent="0.25"/>
  <cols>
    <col min="1" max="1" width="9.140625" style="1"/>
    <col min="2" max="2" width="15.85546875" style="1" bestFit="1" customWidth="1"/>
    <col min="3" max="3" width="19.42578125" style="1" customWidth="1"/>
    <col min="4" max="4" width="77.42578125" style="1" customWidth="1"/>
    <col min="5" max="5" width="10.28515625" style="2" bestFit="1" customWidth="1"/>
    <col min="6" max="6" width="9.140625" style="1"/>
    <col min="7" max="7" width="12.28515625" style="1" customWidth="1"/>
    <col min="8" max="8" width="28.42578125" style="1" bestFit="1" customWidth="1"/>
    <col min="9" max="16384" width="9.140625" style="1"/>
  </cols>
  <sheetData>
    <row r="3" spans="2:8" s="6" customFormat="1" ht="24" x14ac:dyDescent="0.25">
      <c r="B3" s="8" t="s">
        <v>36</v>
      </c>
      <c r="C3" s="8" t="s">
        <v>37</v>
      </c>
      <c r="D3" s="8" t="s">
        <v>38</v>
      </c>
      <c r="E3" s="9" t="s">
        <v>39</v>
      </c>
      <c r="F3" s="8" t="s">
        <v>40</v>
      </c>
      <c r="G3" s="8" t="s">
        <v>41</v>
      </c>
      <c r="H3" s="8" t="s">
        <v>48</v>
      </c>
    </row>
    <row r="4" spans="2:8" ht="12.75" x14ac:dyDescent="0.25">
      <c r="B4" s="19" t="s">
        <v>42</v>
      </c>
      <c r="C4" s="19"/>
      <c r="D4" s="19"/>
      <c r="E4" s="10"/>
      <c r="F4" s="11"/>
      <c r="G4" s="11"/>
      <c r="H4" s="11"/>
    </row>
    <row r="5" spans="2:8" ht="72" x14ac:dyDescent="0.25">
      <c r="B5" s="11" t="s">
        <v>5</v>
      </c>
      <c r="C5" s="11" t="s">
        <v>26</v>
      </c>
      <c r="D5" s="11" t="s">
        <v>6</v>
      </c>
      <c r="E5" s="10">
        <v>1369.2</v>
      </c>
      <c r="F5" s="11">
        <v>28</v>
      </c>
      <c r="G5" s="12">
        <f>F5*E5</f>
        <v>38337.599999999999</v>
      </c>
      <c r="H5" s="11"/>
    </row>
    <row r="6" spans="2:8" ht="24" x14ac:dyDescent="0.25">
      <c r="B6" s="11" t="s">
        <v>11</v>
      </c>
      <c r="C6" s="11" t="s">
        <v>26</v>
      </c>
      <c r="D6" s="11" t="s">
        <v>57</v>
      </c>
      <c r="E6" s="10">
        <v>235.20000000000002</v>
      </c>
      <c r="F6" s="11">
        <v>28</v>
      </c>
      <c r="G6" s="12">
        <f t="shared" ref="G6:G22" si="0">F6*E6</f>
        <v>6585.6</v>
      </c>
      <c r="H6" s="11"/>
    </row>
    <row r="7" spans="2:8" x14ac:dyDescent="0.25">
      <c r="B7" s="11" t="s">
        <v>12</v>
      </c>
      <c r="C7" s="11" t="s">
        <v>26</v>
      </c>
      <c r="D7" s="11" t="s">
        <v>13</v>
      </c>
      <c r="E7" s="10">
        <v>201.60000000000002</v>
      </c>
      <c r="F7" s="11">
        <v>28</v>
      </c>
      <c r="G7" s="12">
        <f t="shared" si="0"/>
        <v>5644.8000000000011</v>
      </c>
      <c r="H7" s="11"/>
    </row>
    <row r="8" spans="2:8" ht="36" x14ac:dyDescent="0.25">
      <c r="B8" s="11" t="s">
        <v>56</v>
      </c>
      <c r="C8" s="11" t="s">
        <v>55</v>
      </c>
      <c r="D8" s="11" t="s">
        <v>61</v>
      </c>
      <c r="E8" s="10">
        <v>105</v>
      </c>
      <c r="F8" s="11">
        <v>28</v>
      </c>
      <c r="G8" s="12">
        <f t="shared" ref="G8" si="1">F8*E8</f>
        <v>2940</v>
      </c>
      <c r="H8" s="11"/>
    </row>
    <row r="9" spans="2:8" ht="12.75" x14ac:dyDescent="0.25">
      <c r="B9" s="19" t="s">
        <v>43</v>
      </c>
      <c r="C9" s="19"/>
      <c r="D9" s="19"/>
      <c r="E9" s="10"/>
      <c r="F9" s="11"/>
      <c r="G9" s="12"/>
      <c r="H9" s="11"/>
    </row>
    <row r="10" spans="2:8" ht="84" x14ac:dyDescent="0.25">
      <c r="B10" s="11" t="s">
        <v>3</v>
      </c>
      <c r="C10" s="11" t="s">
        <v>26</v>
      </c>
      <c r="D10" s="11" t="s">
        <v>4</v>
      </c>
      <c r="E10" s="10">
        <v>12600</v>
      </c>
      <c r="F10" s="11">
        <v>1</v>
      </c>
      <c r="G10" s="12">
        <f t="shared" si="0"/>
        <v>12600</v>
      </c>
      <c r="H10" s="16" t="s">
        <v>49</v>
      </c>
    </row>
    <row r="11" spans="2:8" x14ac:dyDescent="0.25">
      <c r="B11" s="11" t="s">
        <v>51</v>
      </c>
      <c r="C11" s="11" t="s">
        <v>27</v>
      </c>
      <c r="D11" s="11" t="s">
        <v>50</v>
      </c>
      <c r="E11" s="10">
        <v>495</v>
      </c>
      <c r="F11" s="11">
        <v>5</v>
      </c>
      <c r="G11" s="12">
        <f t="shared" si="0"/>
        <v>2475</v>
      </c>
      <c r="H11" s="20"/>
    </row>
    <row r="12" spans="2:8" ht="12.75" customHeight="1" x14ac:dyDescent="0.25">
      <c r="B12" s="19" t="s">
        <v>65</v>
      </c>
      <c r="C12" s="19"/>
      <c r="D12" s="19"/>
      <c r="E12" s="10"/>
      <c r="F12" s="11"/>
      <c r="G12" s="12"/>
      <c r="H12" s="20"/>
    </row>
    <row r="13" spans="2:8" x14ac:dyDescent="0.25">
      <c r="B13" s="11" t="s">
        <v>10</v>
      </c>
      <c r="C13" s="11" t="s">
        <v>28</v>
      </c>
      <c r="D13" s="11" t="s">
        <v>9</v>
      </c>
      <c r="E13" s="10">
        <v>1800</v>
      </c>
      <c r="F13" s="11">
        <v>1</v>
      </c>
      <c r="G13" s="12">
        <f t="shared" si="0"/>
        <v>1800</v>
      </c>
      <c r="H13" s="20"/>
    </row>
    <row r="14" spans="2:8" ht="48" x14ac:dyDescent="0.25">
      <c r="B14" s="11" t="s">
        <v>58</v>
      </c>
      <c r="C14" s="11" t="s">
        <v>55</v>
      </c>
      <c r="D14" s="1" t="s">
        <v>59</v>
      </c>
      <c r="E14" s="10">
        <v>699</v>
      </c>
      <c r="F14" s="11">
        <v>1</v>
      </c>
      <c r="G14" s="12">
        <f t="shared" si="0"/>
        <v>699</v>
      </c>
      <c r="H14" s="17"/>
    </row>
    <row r="15" spans="2:8" x14ac:dyDescent="0.25">
      <c r="B15" s="11"/>
      <c r="C15" s="11"/>
      <c r="D15" s="11" t="s">
        <v>46</v>
      </c>
      <c r="E15" s="10"/>
      <c r="F15" s="11">
        <v>1</v>
      </c>
      <c r="G15" s="12"/>
      <c r="H15" s="13"/>
    </row>
    <row r="16" spans="2:8" ht="12.75" x14ac:dyDescent="0.25">
      <c r="B16" s="19" t="s">
        <v>54</v>
      </c>
      <c r="C16" s="19"/>
      <c r="D16" s="19"/>
      <c r="E16" s="10"/>
      <c r="F16" s="11"/>
      <c r="G16" s="12"/>
      <c r="H16" s="11"/>
    </row>
    <row r="17" spans="2:8" ht="15" customHeight="1" x14ac:dyDescent="0.25">
      <c r="B17" s="21" t="s">
        <v>44</v>
      </c>
      <c r="C17" s="22"/>
      <c r="D17" s="23"/>
      <c r="E17" s="10"/>
      <c r="F17" s="11">
        <v>4</v>
      </c>
      <c r="G17" s="12"/>
      <c r="H17" s="14"/>
    </row>
    <row r="18" spans="2:8" ht="24" x14ac:dyDescent="0.25">
      <c r="B18" s="11" t="s">
        <v>14</v>
      </c>
      <c r="C18" s="11" t="s">
        <v>29</v>
      </c>
      <c r="D18" s="11" t="s">
        <v>20</v>
      </c>
      <c r="E18" s="10">
        <v>2650</v>
      </c>
      <c r="F18" s="11">
        <v>2</v>
      </c>
      <c r="G18" s="12">
        <f t="shared" si="0"/>
        <v>5300</v>
      </c>
      <c r="H18" s="16"/>
    </row>
    <row r="19" spans="2:8" x14ac:dyDescent="0.25">
      <c r="B19" s="11" t="s">
        <v>19</v>
      </c>
      <c r="C19" s="11" t="s">
        <v>30</v>
      </c>
      <c r="D19" s="11" t="s">
        <v>17</v>
      </c>
      <c r="E19" s="10">
        <v>483</v>
      </c>
      <c r="F19" s="11">
        <v>2</v>
      </c>
      <c r="G19" s="12">
        <f t="shared" si="0"/>
        <v>966</v>
      </c>
      <c r="H19" s="20"/>
    </row>
    <row r="20" spans="2:8" ht="24" x14ac:dyDescent="0.25">
      <c r="B20" s="11" t="s">
        <v>15</v>
      </c>
      <c r="C20" s="11" t="s">
        <v>29</v>
      </c>
      <c r="D20" s="11" t="s">
        <v>21</v>
      </c>
      <c r="E20" s="10">
        <v>1750</v>
      </c>
      <c r="F20" s="11">
        <v>2</v>
      </c>
      <c r="G20" s="12">
        <f t="shared" si="0"/>
        <v>3500</v>
      </c>
      <c r="H20" s="20"/>
    </row>
    <row r="21" spans="2:8" x14ac:dyDescent="0.25">
      <c r="B21" s="11" t="s">
        <v>18</v>
      </c>
      <c r="C21" s="11" t="s">
        <v>30</v>
      </c>
      <c r="D21" s="11" t="s">
        <v>16</v>
      </c>
      <c r="E21" s="10">
        <v>282</v>
      </c>
      <c r="F21" s="11">
        <v>2</v>
      </c>
      <c r="G21" s="12">
        <f t="shared" si="0"/>
        <v>564</v>
      </c>
      <c r="H21" s="20"/>
    </row>
    <row r="22" spans="2:8" ht="36" x14ac:dyDescent="0.25">
      <c r="B22" s="11" t="s">
        <v>60</v>
      </c>
      <c r="C22" s="11" t="s">
        <v>55</v>
      </c>
      <c r="D22" s="11" t="s">
        <v>62</v>
      </c>
      <c r="E22" s="10">
        <v>177</v>
      </c>
      <c r="F22" s="11">
        <v>20</v>
      </c>
      <c r="G22" s="12">
        <f t="shared" si="0"/>
        <v>3540</v>
      </c>
      <c r="H22" s="20"/>
    </row>
    <row r="23" spans="2:8" x14ac:dyDescent="0.25">
      <c r="B23" s="11"/>
      <c r="C23" s="11"/>
      <c r="D23" s="11" t="s">
        <v>45</v>
      </c>
      <c r="E23" s="10"/>
      <c r="F23" s="11">
        <v>4</v>
      </c>
      <c r="G23" s="12"/>
      <c r="H23" s="17"/>
    </row>
    <row r="24" spans="2:8" ht="12.75" x14ac:dyDescent="0.25">
      <c r="B24" s="18" t="s">
        <v>23</v>
      </c>
      <c r="C24" s="18"/>
      <c r="D24" s="18"/>
      <c r="E24" s="3"/>
      <c r="F24" s="4"/>
      <c r="G24" s="12"/>
      <c r="H24" s="11"/>
    </row>
    <row r="25" spans="2:8" x14ac:dyDescent="0.25">
      <c r="B25" s="5" t="s">
        <v>24</v>
      </c>
      <c r="C25" s="5"/>
      <c r="D25" s="5" t="s">
        <v>25</v>
      </c>
      <c r="E25" s="3"/>
      <c r="F25" s="4"/>
      <c r="G25" s="12"/>
      <c r="H25" s="11"/>
    </row>
    <row r="26" spans="2:8" ht="12.75" x14ac:dyDescent="0.25">
      <c r="B26" s="18" t="s">
        <v>33</v>
      </c>
      <c r="C26" s="18"/>
      <c r="D26" s="18"/>
      <c r="E26" s="3"/>
      <c r="F26" s="4"/>
      <c r="G26" s="12"/>
      <c r="H26" s="11"/>
    </row>
    <row r="27" spans="2:8" x14ac:dyDescent="0.25">
      <c r="B27" s="5" t="s">
        <v>31</v>
      </c>
      <c r="C27" s="5"/>
      <c r="D27" s="5" t="s">
        <v>32</v>
      </c>
      <c r="E27" s="3"/>
      <c r="F27" s="4"/>
      <c r="G27" s="12"/>
      <c r="H27" s="11"/>
    </row>
    <row r="28" spans="2:8" x14ac:dyDescent="0.25">
      <c r="B28" s="5" t="s">
        <v>34</v>
      </c>
      <c r="C28" s="5"/>
      <c r="D28" s="5" t="s">
        <v>35</v>
      </c>
      <c r="E28" s="3"/>
      <c r="F28" s="4"/>
      <c r="G28" s="12"/>
      <c r="H28" s="11"/>
    </row>
    <row r="30" spans="2:8" ht="12.75" x14ac:dyDescent="0.25">
      <c r="E30" s="15" t="s">
        <v>47</v>
      </c>
      <c r="F30" s="15"/>
      <c r="G30" s="7">
        <f>SUM(G5:G29)</f>
        <v>84952</v>
      </c>
    </row>
  </sheetData>
  <mergeCells count="10">
    <mergeCell ref="E30:F30"/>
    <mergeCell ref="H10:H14"/>
    <mergeCell ref="H18:H23"/>
    <mergeCell ref="B17:D17"/>
    <mergeCell ref="B4:D4"/>
    <mergeCell ref="B9:D9"/>
    <mergeCell ref="B12:D12"/>
    <mergeCell ref="B16:D16"/>
    <mergeCell ref="B24:D24"/>
    <mergeCell ref="B26:D2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Kompleks</vt:lpstr>
      <vt:lpstr>Dworzec</vt:lpstr>
      <vt:lpstr>Park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Faltynowicz (MKJ)</dc:creator>
  <cp:lastModifiedBy>Zbigniew Faltynowicz (MKJ)</cp:lastModifiedBy>
  <dcterms:created xsi:type="dcterms:W3CDTF">2018-01-09T15:15:38Z</dcterms:created>
  <dcterms:modified xsi:type="dcterms:W3CDTF">2018-01-09T20:03:30Z</dcterms:modified>
</cp:coreProperties>
</file>